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showInkAnnotation="0" autoCompressPictures="0"/>
  <mc:AlternateContent xmlns:mc="http://schemas.openxmlformats.org/markup-compatibility/2006">
    <mc:Choice Requires="x15">
      <x15ac:absPath xmlns:x15ac="http://schemas.microsoft.com/office/spreadsheetml/2010/11/ac" url="/Users/udomoellhoff/Desktop/Education/Proof Forms/Januar 2022/"/>
    </mc:Choice>
  </mc:AlternateContent>
  <xr:revisionPtr revIDLastSave="0" documentId="8_{AF61C6F0-CDFC-004A-BC30-259F9081F70B}" xr6:coauthVersionLast="47" xr6:coauthVersionMax="47" xr10:uidLastSave="{00000000-0000-0000-0000-000000000000}"/>
  <bookViews>
    <workbookView xWindow="0" yWindow="500" windowWidth="25600" windowHeight="14420" tabRatio="500" xr2:uid="{00000000-000D-0000-FFFF-FFFF00000000}"/>
  </bookViews>
  <sheets>
    <sheet name="Single EE" sheetId="1" r:id="rId1"/>
  </sheets>
  <externalReferences>
    <externalReference r:id="rId2"/>
  </externalReferences>
  <definedNames>
    <definedName name="_xlnm._FilterDatabase" localSheetId="0" hidden="1">'Single EE'!$I$6:$I$7</definedName>
    <definedName name="_xlnm.Print_Area" localSheetId="0">'Single EE'!$A$1:$H$35</definedName>
    <definedName name="_xlnm.Criteria" localSheetId="0">'Single EE'!$I$6:$I$7</definedName>
    <definedName name="_xlnm.Extract" localSheetId="0">'Single EE'!#REF!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l="1"/>
  <c r="A35" i="1" l="1"/>
  <c r="A33" i="1"/>
  <c r="A32" i="1"/>
  <c r="A29" i="1"/>
  <c r="A28" i="1"/>
  <c r="F19" i="1"/>
  <c r="F17" i="1"/>
  <c r="F16" i="1"/>
  <c r="G15" i="1"/>
  <c r="E15" i="1"/>
  <c r="D15" i="1"/>
  <c r="B15" i="1"/>
  <c r="A15" i="1"/>
  <c r="A13" i="1"/>
  <c r="A12" i="1"/>
  <c r="A11" i="1"/>
  <c r="A10" i="1"/>
  <c r="A9" i="1"/>
  <c r="A8" i="1"/>
  <c r="A7" i="1"/>
  <c r="A5" i="1"/>
  <c r="C1" i="1"/>
</calcChain>
</file>

<file path=xl/sharedStrings.xml><?xml version="1.0" encoding="utf-8"?>
<sst xmlns="http://schemas.openxmlformats.org/spreadsheetml/2006/main" count="34" uniqueCount="22">
  <si>
    <t>EN</t>
  </si>
  <si>
    <t>EN, DE, FR, IT, ES</t>
  </si>
  <si>
    <t>Soft eLicenser</t>
  </si>
  <si>
    <t>Dorico EE GBDFIES</t>
  </si>
  <si>
    <t>Dorico Crossgrade EE GBDFIES (from Finale and Sibelius)</t>
  </si>
  <si>
    <t>HALion Sonic 3 EE</t>
  </si>
  <si>
    <t>EN, DE, FR,</t>
  </si>
  <si>
    <t>EN, DE, FR</t>
  </si>
  <si>
    <t>Privacy Information</t>
  </si>
  <si>
    <t>By submitting this signed Proof of Eligibility to the respective Steinberg Dealer, I consent that the Steinberg Dealer can process and forward my personal data, as provided in this document, to Steinberg Media Technologies GmbH (Beim Strohhause 31, 20097 Hamburg, Germany, SMTG), only for the purpose of proving my eligibility to obtain a Steinberg Education license. SMTG is committed to the highest safety of your personal data and makes sure that it is safeguarded in compliance with the EU General Data Protection Regulation (GDPR). You can find further information about Steinberg´s Privacy Policy at www.steinberg.net/en/extras/privacy_policy.html</t>
  </si>
  <si>
    <t xml:space="preserve">  Education Facility Official Stamp &amp; Signature</t>
  </si>
  <si>
    <t>Groove Agent 5 EE</t>
  </si>
  <si>
    <t>Cubase Pro 11 EE</t>
  </si>
  <si>
    <t>Cubase Artist 11 EE</t>
  </si>
  <si>
    <t>Cubase Elements 11 EE</t>
  </si>
  <si>
    <t>Nuendo 11 Educator</t>
  </si>
  <si>
    <t>Nuendo 11 Student</t>
  </si>
  <si>
    <t>WaveLab Pro 11 EE</t>
  </si>
  <si>
    <t>Dorico Pro 4 EE</t>
  </si>
  <si>
    <t>Dorico Pro 4 EE Crossgrade (from Finale and Sibelius)</t>
  </si>
  <si>
    <t>Dorico Elements 4 EE</t>
  </si>
  <si>
    <t>Steinberg Licensing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</si>
</sst>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0" x14ac:knownFonts="1">
    <font>
      <sz val="12"/>
      <color theme="1"/>
      <name val="Calibri"/>
      <family val="2"/>
      <charset val="204"/>
      <scheme val="minor"/>
    </font>
    <font>
      <sz val="10"/>
      <name val="Arial"/>
      <family val="2"/>
    </font>
    <font>
      <sz val="10"/>
      <name val="Tahoma"/>
      <family val="2"/>
    </font>
    <font>
      <b/>
      <sz val="12"/>
      <name val="Tahoma"/>
      <family val="2"/>
    </font>
    <font>
      <sz val="8"/>
      <color indexed="55"/>
      <name val="Tahoma"/>
      <family val="2"/>
    </font>
    <font>
      <sz val="9"/>
      <name val="Tahoma"/>
      <family val="2"/>
    </font>
    <font>
      <b/>
      <sz val="10"/>
      <name val="Tahoma"/>
      <family val="2"/>
    </font>
    <font>
      <sz val="10"/>
      <color indexed="9"/>
      <name val="Arial"/>
      <family val="2"/>
    </font>
    <font>
      <b/>
      <sz val="10"/>
      <name val="Arial Narrow"/>
      <family val="2"/>
    </font>
    <font>
      <b/>
      <sz val="10"/>
      <color rgb="FFFF0000"/>
      <name val="Tahoma"/>
    </font>
    <font>
      <sz val="8"/>
      <name val="Tahoma"/>
      <family val="2"/>
    </font>
    <font>
      <sz val="8"/>
      <color rgb="FF000000"/>
      <name val="Tahoma"/>
    </font>
    <font>
      <i/>
      <sz val="8"/>
      <name val="Tahoma"/>
      <family val="2"/>
    </font>
    <font>
      <sz val="12"/>
      <name val="Tahoma"/>
      <family val="2"/>
    </font>
    <font>
      <sz val="9"/>
      <color rgb="FFFF0000"/>
      <name val="Tahoma"/>
    </font>
    <font>
      <sz val="8"/>
      <name val="Calibri"/>
      <family val="2"/>
      <charset val="204"/>
      <scheme val="minor"/>
    </font>
    <font>
      <b/>
      <sz val="10"/>
      <color theme="1"/>
      <name val="Tahoma"/>
      <family val="2"/>
    </font>
    <font>
      <sz val="10"/>
      <color theme="1"/>
      <name val="Tahoma"/>
      <family val="2"/>
    </font>
    <font>
      <sz val="9"/>
      <color theme="1"/>
      <name val="Tahoma"/>
      <family val="2"/>
    </font>
    <font>
      <sz val="8"/>
      <color theme="1"/>
      <name val="Tahoma"/>
      <family val="2"/>
    </font>
  </fonts>
  <fills count="6">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indexed="42"/>
        <bgColor indexed="64"/>
      </patternFill>
    </fill>
    <fill>
      <patternFill patternType="solid">
        <fgColor rgb="FFCCFFCC"/>
        <bgColor rgb="FF000000"/>
      </patternFill>
    </fill>
  </fills>
  <borders count="4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rgb="FF000000"/>
      </right>
      <top style="medium">
        <color auto="1"/>
      </top>
      <bottom style="thin">
        <color auto="1"/>
      </bottom>
      <diagonal/>
    </border>
    <border>
      <left style="medium">
        <color auto="1"/>
      </left>
      <right style="thin">
        <color auto="1"/>
      </right>
      <top/>
      <bottom style="medium">
        <color auto="1"/>
      </bottom>
      <diagonal/>
    </border>
    <border>
      <left/>
      <right style="thin">
        <color rgb="FF000000"/>
      </right>
      <top style="thin">
        <color auto="1"/>
      </top>
      <bottom style="medium">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bottom/>
      <diagonal/>
    </border>
  </borders>
  <cellStyleXfs count="6">
    <xf numFmtId="0" fontId="0" fillId="0" borderId="0"/>
    <xf numFmtId="0" fontId="1" fillId="0" borderId="0"/>
    <xf numFmtId="0" fontId="1" fillId="0" borderId="0"/>
    <xf numFmtId="0" fontId="1" fillId="0" borderId="0"/>
    <xf numFmtId="0" fontId="1" fillId="0" borderId="0"/>
    <xf numFmtId="164" fontId="1" fillId="0" borderId="0"/>
  </cellStyleXfs>
  <cellXfs count="124">
    <xf numFmtId="0" fontId="0" fillId="0" borderId="0" xfId="0"/>
    <xf numFmtId="0" fontId="2" fillId="0" borderId="0" xfId="1" applyFont="1" applyBorder="1"/>
    <xf numFmtId="0" fontId="2" fillId="0" borderId="0" xfId="1" applyFont="1"/>
    <xf numFmtId="0" fontId="1" fillId="0" borderId="0" xfId="1" applyFont="1"/>
    <xf numFmtId="0" fontId="3" fillId="0" borderId="0" xfId="1" applyFont="1" applyBorder="1" applyAlignment="1">
      <alignment vertical="top" wrapText="1"/>
    </xf>
    <xf numFmtId="0" fontId="4" fillId="0" borderId="0" xfId="1" applyFont="1" applyBorder="1" applyAlignment="1">
      <alignment horizontal="right" vertical="top"/>
    </xf>
    <xf numFmtId="0" fontId="2" fillId="0" borderId="0" xfId="1" applyFont="1" applyAlignment="1">
      <alignment horizontal="right"/>
    </xf>
    <xf numFmtId="0" fontId="2" fillId="0" borderId="4" xfId="1" applyFont="1" applyBorder="1"/>
    <xf numFmtId="0" fontId="7" fillId="0" borderId="0" xfId="1" applyFont="1"/>
    <xf numFmtId="0" fontId="1" fillId="0" borderId="0" xfId="1"/>
    <xf numFmtId="0" fontId="2" fillId="0" borderId="19" xfId="1" applyFont="1" applyBorder="1"/>
    <xf numFmtId="0" fontId="6" fillId="0" borderId="21" xfId="1" applyFont="1" applyBorder="1"/>
    <xf numFmtId="0" fontId="6" fillId="0" borderId="23" xfId="1" applyFont="1" applyBorder="1"/>
    <xf numFmtId="0" fontId="10" fillId="0" borderId="26" xfId="1" applyFont="1" applyFill="1" applyBorder="1" applyAlignment="1">
      <alignment horizontal="left"/>
    </xf>
    <xf numFmtId="0" fontId="10" fillId="0" borderId="27" xfId="1" applyFont="1" applyBorder="1"/>
    <xf numFmtId="0" fontId="10" fillId="4" borderId="29" xfId="1" applyFont="1" applyFill="1" applyBorder="1" applyAlignment="1">
      <alignment horizontal="center"/>
    </xf>
    <xf numFmtId="0" fontId="10" fillId="0" borderId="28" xfId="1" applyFont="1" applyFill="1" applyBorder="1" applyAlignment="1">
      <alignment horizontal="left"/>
    </xf>
    <xf numFmtId="0" fontId="10" fillId="0" borderId="0" xfId="1" applyFont="1"/>
    <xf numFmtId="0" fontId="10" fillId="0" borderId="10" xfId="1" applyFont="1" applyFill="1" applyBorder="1" applyAlignment="1">
      <alignment horizontal="left"/>
    </xf>
    <xf numFmtId="0" fontId="10" fillId="0" borderId="11" xfId="1" applyFont="1" applyBorder="1"/>
    <xf numFmtId="0" fontId="10" fillId="4" borderId="31" xfId="1" applyFont="1" applyFill="1" applyBorder="1" applyAlignment="1">
      <alignment horizontal="center"/>
    </xf>
    <xf numFmtId="0" fontId="10" fillId="0" borderId="14" xfId="1" applyFont="1" applyBorder="1" applyAlignment="1">
      <alignment horizontal="left"/>
    </xf>
    <xf numFmtId="0" fontId="10" fillId="0" borderId="15" xfId="1" applyFont="1" applyBorder="1"/>
    <xf numFmtId="0" fontId="10" fillId="5" borderId="33" xfId="1" applyFont="1" applyFill="1" applyBorder="1" applyAlignment="1">
      <alignment horizontal="center"/>
    </xf>
    <xf numFmtId="0" fontId="10" fillId="0" borderId="34" xfId="1" applyFont="1" applyBorder="1" applyAlignment="1">
      <alignment horizontal="left"/>
    </xf>
    <xf numFmtId="0" fontId="11" fillId="0" borderId="26" xfId="1" applyFont="1" applyBorder="1" applyAlignment="1">
      <alignment horizontal="left"/>
    </xf>
    <xf numFmtId="0" fontId="10" fillId="0" borderId="29" xfId="1" applyFont="1" applyBorder="1"/>
    <xf numFmtId="0" fontId="10" fillId="5" borderId="29" xfId="1" applyFont="1" applyFill="1" applyBorder="1" applyAlignment="1">
      <alignment horizontal="center"/>
    </xf>
    <xf numFmtId="0" fontId="11" fillId="0" borderId="37" xfId="1" applyFont="1" applyBorder="1" applyAlignment="1">
      <alignment horizontal="left"/>
    </xf>
    <xf numFmtId="0" fontId="10" fillId="0" borderId="39" xfId="1" applyFont="1" applyBorder="1"/>
    <xf numFmtId="0" fontId="10" fillId="5" borderId="39" xfId="1" applyFont="1" applyFill="1" applyBorder="1" applyAlignment="1">
      <alignment horizontal="center"/>
    </xf>
    <xf numFmtId="0" fontId="10" fillId="0" borderId="26" xfId="1" applyNumberFormat="1" applyFont="1" applyFill="1" applyBorder="1" applyAlignment="1">
      <alignment horizontal="left"/>
    </xf>
    <xf numFmtId="0" fontId="10" fillId="0" borderId="7" xfId="1" applyFont="1" applyBorder="1"/>
    <xf numFmtId="0" fontId="10" fillId="0" borderId="8" xfId="1" applyFont="1" applyFill="1" applyBorder="1" applyAlignment="1">
      <alignment horizontal="left"/>
    </xf>
    <xf numFmtId="0" fontId="10" fillId="0" borderId="10" xfId="1" applyNumberFormat="1" applyFont="1" applyFill="1" applyBorder="1" applyAlignment="1">
      <alignment horizontal="left"/>
    </xf>
    <xf numFmtId="0" fontId="12" fillId="0" borderId="0" xfId="1" applyFont="1"/>
    <xf numFmtId="0" fontId="6" fillId="2" borderId="4" xfId="1" applyFont="1" applyFill="1" applyBorder="1" applyAlignment="1"/>
    <xf numFmtId="0" fontId="10" fillId="2" borderId="0" xfId="1" applyFont="1" applyFill="1" applyBorder="1"/>
    <xf numFmtId="0" fontId="10" fillId="2" borderId="5" xfId="1" applyFont="1" applyFill="1" applyBorder="1"/>
    <xf numFmtId="0" fontId="17" fillId="0" borderId="0" xfId="1" applyFont="1"/>
    <xf numFmtId="0" fontId="19" fillId="0" borderId="0" xfId="1" applyFont="1" applyFill="1" applyBorder="1" applyAlignment="1" applyProtection="1">
      <alignment horizontal="left" vertical="top" wrapText="1"/>
      <protection locked="0"/>
    </xf>
    <xf numFmtId="49" fontId="16" fillId="2" borderId="1"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18" fillId="2" borderId="4" xfId="1" applyNumberFormat="1" applyFont="1" applyFill="1" applyBorder="1" applyAlignment="1">
      <alignment horizontal="left" vertical="top" wrapText="1"/>
    </xf>
    <xf numFmtId="49" fontId="14" fillId="2" borderId="0" xfId="1" applyNumberFormat="1" applyFont="1" applyFill="1" applyBorder="1" applyAlignment="1">
      <alignment horizontal="left" vertical="top" wrapText="1"/>
    </xf>
    <xf numFmtId="49" fontId="14" fillId="2" borderId="5" xfId="1" applyNumberFormat="1" applyFont="1" applyFill="1" applyBorder="1" applyAlignment="1">
      <alignment horizontal="left" vertical="top" wrapText="1"/>
    </xf>
    <xf numFmtId="49" fontId="14" fillId="2" borderId="4" xfId="1" applyNumberFormat="1" applyFont="1" applyFill="1" applyBorder="1" applyAlignment="1">
      <alignment horizontal="left" vertical="top" wrapText="1"/>
    </xf>
    <xf numFmtId="49" fontId="14" fillId="2" borderId="18" xfId="1" applyNumberFormat="1" applyFont="1" applyFill="1" applyBorder="1" applyAlignment="1">
      <alignment horizontal="left" vertical="top" wrapText="1"/>
    </xf>
    <xf numFmtId="49" fontId="14" fillId="2" borderId="19" xfId="1" applyNumberFormat="1" applyFont="1" applyFill="1" applyBorder="1" applyAlignment="1">
      <alignment horizontal="left" vertical="top" wrapText="1"/>
    </xf>
    <xf numFmtId="49" fontId="14" fillId="2" borderId="20" xfId="1" applyNumberFormat="1" applyFont="1" applyFill="1" applyBorder="1" applyAlignment="1">
      <alignment horizontal="left" vertical="top" wrapText="1"/>
    </xf>
    <xf numFmtId="0" fontId="3" fillId="0" borderId="0" xfId="1" applyFont="1" applyAlignment="1">
      <alignment horizontal="left" vertical="top" wrapText="1"/>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6" fillId="2" borderId="43" xfId="1" applyFont="1" applyFill="1" applyBorder="1" applyAlignment="1">
      <alignment horizontal="right" vertical="center"/>
    </xf>
    <xf numFmtId="0" fontId="2" fillId="3" borderId="7" xfId="1" applyFont="1" applyFill="1" applyBorder="1" applyAlignment="1" applyProtection="1">
      <alignment horizontal="left" vertical="center"/>
      <protection locked="0"/>
    </xf>
    <xf numFmtId="0" fontId="2" fillId="3" borderId="44" xfId="1" applyFont="1" applyFill="1" applyBorder="1" applyAlignment="1" applyProtection="1">
      <alignment horizontal="left" vertical="center"/>
      <protection locked="0"/>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6" fillId="2" borderId="45" xfId="1" applyFont="1" applyFill="1" applyBorder="1" applyAlignment="1">
      <alignment horizontal="right" vertical="center"/>
    </xf>
    <xf numFmtId="0" fontId="2" fillId="3" borderId="11" xfId="1" applyFont="1" applyFill="1" applyBorder="1" applyAlignment="1" applyProtection="1">
      <alignment horizontal="left" vertical="center"/>
      <protection locked="0"/>
    </xf>
    <xf numFmtId="0" fontId="2" fillId="3" borderId="32" xfId="1" applyFont="1" applyFill="1" applyBorder="1" applyAlignment="1" applyProtection="1">
      <alignment horizontal="left" vertical="center"/>
      <protection locked="0"/>
    </xf>
    <xf numFmtId="0" fontId="13" fillId="2" borderId="18" xfId="1" applyFont="1" applyFill="1" applyBorder="1" applyAlignment="1">
      <alignment horizontal="center"/>
    </xf>
    <xf numFmtId="0" fontId="13" fillId="2" borderId="19" xfId="1" applyFont="1" applyFill="1" applyBorder="1" applyAlignment="1">
      <alignment horizontal="center"/>
    </xf>
    <xf numFmtId="0" fontId="13" fillId="2" borderId="20" xfId="1" applyFont="1" applyFill="1" applyBorder="1" applyAlignment="1">
      <alignment horizontal="center"/>
    </xf>
    <xf numFmtId="0" fontId="10" fillId="0" borderId="8" xfId="1" applyFont="1" applyFill="1" applyBorder="1" applyAlignment="1">
      <alignment horizontal="left" vertical="center"/>
    </xf>
    <xf numFmtId="0" fontId="10" fillId="0" borderId="40" xfId="1" applyFont="1" applyFill="1" applyBorder="1" applyAlignment="1">
      <alignment horizontal="left" vertical="center"/>
    </xf>
    <xf numFmtId="0" fontId="10" fillId="3" borderId="41" xfId="1" applyFont="1" applyFill="1" applyBorder="1" applyAlignment="1" applyProtection="1">
      <alignment horizontal="center"/>
      <protection locked="0"/>
    </xf>
    <xf numFmtId="0" fontId="10" fillId="3" borderId="42" xfId="1" applyFont="1" applyFill="1" applyBorder="1" applyAlignment="1" applyProtection="1">
      <alignment horizontal="center"/>
      <protection locked="0"/>
    </xf>
    <xf numFmtId="0" fontId="10" fillId="0" borderId="12" xfId="1" applyFont="1" applyFill="1" applyBorder="1" applyAlignment="1">
      <alignment horizontal="left" vertical="center"/>
    </xf>
    <xf numFmtId="0" fontId="10" fillId="0" borderId="31" xfId="1" applyFont="1" applyFill="1" applyBorder="1" applyAlignment="1">
      <alignment horizontal="left" vertical="center"/>
    </xf>
    <xf numFmtId="0" fontId="10" fillId="3" borderId="10" xfId="1" applyFont="1" applyFill="1" applyBorder="1" applyAlignment="1" applyProtection="1">
      <alignment horizontal="center"/>
      <protection locked="0"/>
    </xf>
    <xf numFmtId="0" fontId="10" fillId="3" borderId="32" xfId="1" applyFont="1" applyFill="1" applyBorder="1" applyAlignment="1" applyProtection="1">
      <alignment horizontal="center"/>
      <protection locked="0"/>
    </xf>
    <xf numFmtId="0" fontId="11" fillId="0" borderId="8" xfId="1" applyFont="1" applyBorder="1" applyAlignment="1">
      <alignment vertical="center"/>
    </xf>
    <xf numFmtId="0" fontId="11" fillId="0" borderId="36" xfId="1" applyFont="1" applyBorder="1" applyAlignment="1">
      <alignment vertical="center"/>
    </xf>
    <xf numFmtId="0" fontId="10" fillId="3" borderId="26" xfId="1" applyFont="1" applyFill="1" applyBorder="1" applyAlignment="1" applyProtection="1">
      <alignment horizontal="center"/>
      <protection locked="0"/>
    </xf>
    <xf numFmtId="0" fontId="10" fillId="3" borderId="30" xfId="1" applyFont="1" applyFill="1" applyBorder="1" applyAlignment="1" applyProtection="1">
      <alignment horizontal="center"/>
      <protection locked="0"/>
    </xf>
    <xf numFmtId="0" fontId="11" fillId="0" borderId="16" xfId="1" applyFont="1" applyBorder="1" applyAlignment="1">
      <alignment horizontal="left" vertical="center"/>
    </xf>
    <xf numFmtId="0" fontId="11" fillId="0" borderId="38" xfId="1" applyFont="1" applyBorder="1" applyAlignment="1">
      <alignment horizontal="left" vertical="center"/>
    </xf>
    <xf numFmtId="0" fontId="11" fillId="3" borderId="35" xfId="1" applyFont="1" applyFill="1" applyBorder="1" applyAlignment="1">
      <alignment horizontal="left" vertical="center"/>
    </xf>
    <xf numFmtId="0" fontId="11" fillId="3" borderId="17" xfId="1" applyFont="1" applyFill="1" applyBorder="1" applyAlignment="1">
      <alignment horizontal="left" vertical="center"/>
    </xf>
    <xf numFmtId="0" fontId="10" fillId="0" borderId="16" xfId="1" applyFont="1" applyBorder="1" applyAlignment="1">
      <alignment horizontal="left" vertical="center"/>
    </xf>
    <xf numFmtId="0" fontId="10" fillId="0" borderId="33" xfId="1" applyFont="1" applyBorder="1" applyAlignment="1">
      <alignment horizontal="left" vertical="center"/>
    </xf>
    <xf numFmtId="0" fontId="10" fillId="0" borderId="11" xfId="2" applyFont="1" applyFill="1" applyBorder="1" applyAlignment="1">
      <alignment horizontal="left" vertical="center"/>
    </xf>
    <xf numFmtId="0" fontId="10" fillId="0" borderId="12" xfId="2" applyFont="1" applyFill="1" applyBorder="1" applyAlignment="1">
      <alignment horizontal="left" vertical="center"/>
    </xf>
    <xf numFmtId="0" fontId="2" fillId="3" borderId="12" xfId="1" applyFont="1" applyFill="1" applyBorder="1" applyAlignment="1" applyProtection="1">
      <alignment horizontal="left"/>
      <protection locked="0"/>
    </xf>
    <xf numFmtId="0" fontId="2" fillId="3" borderId="13" xfId="1" applyFont="1" applyFill="1" applyBorder="1" applyAlignment="1" applyProtection="1">
      <alignment horizontal="left"/>
      <protection locked="0"/>
    </xf>
    <xf numFmtId="0" fontId="16" fillId="0" borderId="10" xfId="1" applyFont="1" applyBorder="1" applyAlignment="1">
      <alignment horizontal="left"/>
    </xf>
    <xf numFmtId="0" fontId="16" fillId="0" borderId="11" xfId="1" applyFont="1" applyBorder="1" applyAlignment="1">
      <alignment horizontal="left"/>
    </xf>
    <xf numFmtId="0" fontId="17" fillId="3" borderId="12" xfId="1" applyFont="1" applyFill="1" applyBorder="1" applyAlignment="1" applyProtection="1">
      <alignment horizontal="left"/>
      <protection locked="0"/>
    </xf>
    <xf numFmtId="0" fontId="17" fillId="3" borderId="13" xfId="1" applyFont="1" applyFill="1" applyBorder="1" applyAlignment="1" applyProtection="1">
      <alignment horizontal="left"/>
      <protection locked="0"/>
    </xf>
    <xf numFmtId="0" fontId="16" fillId="0" borderId="14" xfId="1" applyFont="1" applyBorder="1" applyAlignment="1">
      <alignment horizontal="left"/>
    </xf>
    <xf numFmtId="0" fontId="16" fillId="0" borderId="15" xfId="1" applyFont="1" applyBorder="1" applyAlignment="1">
      <alignment horizontal="left"/>
    </xf>
    <xf numFmtId="0" fontId="17" fillId="3" borderId="16" xfId="1" applyFont="1" applyFill="1" applyBorder="1" applyAlignment="1" applyProtection="1">
      <alignment horizontal="left"/>
      <protection locked="0"/>
    </xf>
    <xf numFmtId="0" fontId="17" fillId="3" borderId="17" xfId="1" applyFont="1" applyFill="1" applyBorder="1" applyAlignment="1" applyProtection="1">
      <alignment horizontal="left"/>
      <protection locked="0"/>
    </xf>
    <xf numFmtId="0" fontId="6" fillId="0" borderId="22" xfId="1" applyFont="1" applyBorder="1" applyAlignment="1">
      <alignment horizontal="left"/>
    </xf>
    <xf numFmtId="0" fontId="6" fillId="0" borderId="2" xfId="1" applyFont="1" applyBorder="1" applyAlignment="1">
      <alignment horizontal="left"/>
    </xf>
    <xf numFmtId="0" fontId="6" fillId="0" borderId="24" xfId="1" applyFont="1" applyBorder="1" applyAlignment="1">
      <alignment horizontal="left"/>
    </xf>
    <xf numFmtId="0" fontId="6" fillId="0" borderId="25" xfId="1" applyFont="1" applyBorder="1" applyAlignment="1">
      <alignment horizontal="left"/>
    </xf>
    <xf numFmtId="0" fontId="6" fillId="0" borderId="22" xfId="1" applyFont="1" applyBorder="1" applyAlignment="1">
      <alignment horizontal="center"/>
    </xf>
    <xf numFmtId="0" fontId="6" fillId="0" borderId="3" xfId="1" applyFont="1" applyBorder="1" applyAlignment="1">
      <alignment horizontal="center"/>
    </xf>
    <xf numFmtId="0" fontId="10" fillId="0" borderId="27" xfId="2" applyFont="1" applyFill="1" applyBorder="1" applyAlignment="1">
      <alignment horizontal="left" vertical="center"/>
    </xf>
    <xf numFmtId="0" fontId="10" fillId="0" borderId="28" xfId="2" applyFont="1" applyFill="1" applyBorder="1" applyAlignment="1">
      <alignment horizontal="left" vertical="center"/>
    </xf>
    <xf numFmtId="0" fontId="3" fillId="0" borderId="0" xfId="1" applyFont="1" applyBorder="1" applyAlignment="1">
      <alignment horizontal="right" vertical="top" wrapText="1"/>
    </xf>
    <xf numFmtId="0" fontId="5" fillId="2" borderId="1"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6" fillId="0" borderId="6" xfId="1" applyFont="1" applyBorder="1" applyAlignment="1">
      <alignment horizontal="left"/>
    </xf>
    <xf numFmtId="0" fontId="6" fillId="0" borderId="7" xfId="1" applyFont="1" applyBorder="1" applyAlignment="1">
      <alignment horizontal="left"/>
    </xf>
    <xf numFmtId="0" fontId="2" fillId="3" borderId="8" xfId="1" applyFont="1" applyFill="1" applyBorder="1" applyAlignment="1" applyProtection="1">
      <alignment horizontal="left"/>
      <protection locked="0"/>
    </xf>
    <xf numFmtId="0" fontId="2" fillId="3" borderId="9" xfId="1" applyFont="1" applyFill="1" applyBorder="1" applyAlignment="1" applyProtection="1">
      <alignment horizontal="left"/>
      <protection locked="0"/>
    </xf>
    <xf numFmtId="0" fontId="6" fillId="0" borderId="10" xfId="1" applyFont="1" applyBorder="1" applyAlignment="1">
      <alignment horizontal="left"/>
    </xf>
    <xf numFmtId="0" fontId="6" fillId="0" borderId="11" xfId="1" applyFont="1" applyBorder="1" applyAlignment="1">
      <alignment horizontal="left"/>
    </xf>
    <xf numFmtId="0" fontId="8" fillId="0" borderId="10" xfId="1" applyFont="1" applyBorder="1" applyAlignment="1">
      <alignment horizontal="left"/>
    </xf>
    <xf numFmtId="0" fontId="8" fillId="0" borderId="11" xfId="1" applyFont="1" applyBorder="1" applyAlignment="1">
      <alignment horizontal="left"/>
    </xf>
  </cellXfs>
  <cellStyles count="6">
    <cellStyle name="Standard" xfId="0" builtinId="0"/>
    <cellStyle name="Standard 2" xfId="1" xr:uid="{00000000-0005-0000-0000-000001000000}"/>
    <cellStyle name="Standard 2 2" xfId="3" xr:uid="{00000000-0005-0000-0000-000002000000}"/>
    <cellStyle name="Standard 3 2" xfId="4" xr:uid="{00000000-0005-0000-0000-000003000000}"/>
    <cellStyle name="Standard_PO Education" xfId="2" xr:uid="{00000000-0005-0000-0000-000004000000}"/>
    <cellStyle name="標準_DMI PSI FY0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1092200</xdr:colOff>
      <xdr:row>3</xdr:row>
      <xdr:rowOff>76200</xdr:rowOff>
    </xdr:to>
    <xdr:pic>
      <xdr:nvPicPr>
        <xdr:cNvPr id="4" name="Bild 1" descr="Steinberg_Creativity_First_2017_RGB.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12700"/>
          <a:ext cx="1790700"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Moellhoff/Library/Application%20Support/Microsoft/Office/Office%202011%20AutoRecovery/2018_05%20Euro%20Premium%20Dealer%20POF%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 Retail"/>
      <sheetName val="PO Education"/>
      <sheetName val="PO Education Multi Seat Updates"/>
      <sheetName val="Single EE"/>
      <sheetName val="Translations (2)"/>
      <sheetName val="Volume EE"/>
      <sheetName val="Translations"/>
      <sheetName val="Volume Discounts"/>
    </sheetNames>
    <sheetDataSet>
      <sheetData sheetId="0" refreshError="1"/>
      <sheetData sheetId="1" refreshError="1"/>
      <sheetData sheetId="2" refreshError="1"/>
      <sheetData sheetId="3" refreshError="1"/>
      <sheetData sheetId="4" refreshError="1">
        <row r="1">
          <cell r="A1" t="str">
            <v>Language</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row>
        <row r="2">
          <cell r="A2" t="str">
            <v>EN</v>
          </cell>
          <cell r="B2" t="str">
            <v>Proof of Eligibility for Steinberg Educational Products</v>
          </cell>
          <cell r="C2" t="str">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ell>
          <cell r="D2" t="str">
            <v>Educational Facility Official Stamp_x000D__x000D__x000D__x000D__x000D__x000D__x000D__x000D__x000D__x000D__x000D_Signature</v>
          </cell>
          <cell r="E2" t="str">
            <v>Educational Facility:</v>
          </cell>
          <cell r="F2" t="str">
            <v>Name:</v>
          </cell>
          <cell r="G2" t="str">
            <v>Address:</v>
          </cell>
          <cell r="H2" t="str">
            <v>Type of class/course (if teacher):</v>
          </cell>
          <cell r="I2" t="str">
            <v>Phone/Mobile:</v>
          </cell>
          <cell r="J2" t="str">
            <v>Fax:</v>
          </cell>
          <cell r="K2" t="str">
            <v>E-mail:</v>
          </cell>
          <cell r="L2" t="str">
            <v>Art. No.</v>
          </cell>
          <cell r="M2" t="str">
            <v>Product Name</v>
          </cell>
          <cell r="N2" t="str">
            <v>Language</v>
          </cell>
          <cell r="O2" t="str">
            <v>USB eLicenser</v>
          </cell>
          <cell r="P2" t="str">
            <v>Amount</v>
          </cell>
          <cell r="Q2" t="str">
            <v>Volume Discount</v>
          </cell>
          <cell r="R2" t="str">
            <v>included</v>
          </cell>
          <cell r="S2" t="str">
            <v>required</v>
          </cell>
          <cell r="T2" t="str">
            <v>Please stamp, sign and hand this form back to your Steinberg dealer for order processing. Thank you!</v>
          </cell>
          <cell r="U2" t="str">
            <v>Steinberg Dealer:</v>
          </cell>
          <cell r="V2" t="str">
            <v>Name of sales person:</v>
          </cell>
          <cell r="W2" t="str">
            <v>Dear Steinberg Dealer, please keep this form and hand it over to Steinberg upon request.</v>
          </cell>
          <cell r="X2" t="str">
            <v>Limited to one license per product. Student versions are personal and cannot be passed on or sold to any other third party or person.</v>
          </cell>
        </row>
        <row r="3">
          <cell r="A3" t="str">
            <v>DE</v>
          </cell>
          <cell r="B3" t="str">
            <v>Berechtigungsnachweis für Steinberg Educational Produkte</v>
          </cell>
          <cell r="C3" t="str">
            <v>Händler Info:_x000D_Steinberg bietet vergünstigte Software-Lizenzen für Lehrer und Vollzeitstudenten. Bitte lassen Sie die berechtigte Person dieses Formular ausfüllen und an Sie zurückgeben. Es ist wichtig, dass deren Schule dieses Formular durch ihren offiziellen Stempel und eine Unterschrift bestätigt. Bei weiteren Fragen wenden Sie sich bitte an Ihren Steinberg-Händlerbetreuer. Bitte bewahren Sie dieses Formular auf und übergeben Sie es auf Anfrage an Steinberg.</v>
          </cell>
          <cell r="D3" t="str">
            <v>Offizieller Stempel der Bildungseinrichtung_x000D__x000D__x000D__x000D__x000D__x000D__x000D__x000D__x000D__x000D__x000D_Unterschrift</v>
          </cell>
          <cell r="E3" t="str">
            <v>Bildungseinrichtung</v>
          </cell>
          <cell r="F3" t="str">
            <v>Name:</v>
          </cell>
          <cell r="G3" t="str">
            <v>Adresse</v>
          </cell>
          <cell r="H3" t="str">
            <v>Art/Name d. Kurses (wenn Lehrer):</v>
          </cell>
          <cell r="I3" t="str">
            <v>Telefon/Handy</v>
          </cell>
          <cell r="J3" t="str">
            <v>Fax</v>
          </cell>
          <cell r="K3" t="str">
            <v>E-Mail</v>
          </cell>
          <cell r="L3" t="str">
            <v>Art-Nr.</v>
          </cell>
          <cell r="M3" t="str">
            <v>Produktname</v>
          </cell>
          <cell r="N3" t="str">
            <v>Sprache</v>
          </cell>
          <cell r="O3" t="str">
            <v>USB eLicenser</v>
          </cell>
          <cell r="P3" t="str">
            <v>Menge</v>
          </cell>
          <cell r="Q3" t="str">
            <v>Mengenrabatt</v>
          </cell>
          <cell r="R3" t="str">
            <v>enthalten</v>
          </cell>
          <cell r="S3" t="str">
            <v>benötigt</v>
          </cell>
          <cell r="T3" t="str">
            <v>Bitte stempeln, unterschreiben und an Ihren Steinberg-Händler zurückgeben. Vielen Dank!</v>
          </cell>
          <cell r="U3" t="str">
            <v>Steinberg-Händler:</v>
          </cell>
          <cell r="V3" t="str">
            <v>Name des Verkäufers:</v>
          </cell>
          <cell r="W3" t="str">
            <v>Lieber Händler, bitte bewahren Sie dieses Formular auf und übergeben es auf Anfrage an Steinberg.</v>
          </cell>
          <cell r="X3" t="str">
            <v>Nur eine Lizenz pro Produkt und Person. Nur für den persönlichen Gebrauch. Kein Verkauf/Weitergabe an Dritte.</v>
          </cell>
        </row>
        <row r="4">
          <cell r="A4" t="str">
            <v>FR</v>
          </cell>
          <cell r="B4" t="str">
            <v>Preuve d’éligibilité aux Produits Education Steinberg</v>
          </cell>
          <cell r="C4" t="str">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ell>
          <cell r="D4" t="str">
            <v>Tampon officiel de l’organisme rattaché à l’éducation_x000D__x000D__x000D__x000D__x000D__x000D__x000D__x000D__x000D__x000D_Signature</v>
          </cell>
          <cell r="E4" t="str">
            <v>Organisme Education</v>
          </cell>
          <cell r="F4" t="str">
            <v>Nom</v>
          </cell>
          <cell r="G4" t="str">
            <v>Addresse</v>
          </cell>
          <cell r="H4" t="str">
            <v>Type of class/course (if teacher):</v>
          </cell>
          <cell r="I4" t="str">
            <v>Téléphone/Portable</v>
          </cell>
          <cell r="J4" t="str">
            <v>Fax</v>
          </cell>
          <cell r="K4" t="str">
            <v>E-mail</v>
          </cell>
          <cell r="L4" t="str">
            <v>N° Prod.</v>
          </cell>
          <cell r="M4" t="str">
            <v>Nom du produit</v>
          </cell>
          <cell r="N4" t="str">
            <v>Langue</v>
          </cell>
          <cell r="O4" t="str">
            <v>USB eLicenser</v>
          </cell>
          <cell r="P4" t="str">
            <v>Nombre</v>
          </cell>
          <cell r="Q4" t="str">
            <v>Remise</v>
          </cell>
          <cell r="R4" t="str">
            <v>incluse</v>
          </cell>
          <cell r="S4" t="str">
            <v>requise</v>
          </cell>
          <cell r="T4" t="str">
            <v>Merci de tamponner, signer et renvoyer ce bon à votre Revendeur Steinberg pour le traitement de la commande.</v>
          </cell>
          <cell r="U4" t="str">
            <v>Revendeur Steinberg :</v>
          </cell>
          <cell r="V4" t="str">
            <v>Nom du commercial :</v>
          </cell>
          <cell r="W4" t="str">
            <v>Dear Steinberg Dealer, please keep this form and hand it over to Steinberg upon request.</v>
          </cell>
          <cell r="X4" t="str">
            <v>Limited to one license per product. Student versions are personal and cannot be passed on or sold to any other third party or person.</v>
          </cell>
        </row>
        <row r="5">
          <cell r="A5" t="str">
            <v>IT</v>
          </cell>
          <cell r="B5" t="str">
            <v>Prova di idoneità per i prodotti Steinberg Educational</v>
          </cell>
          <cell r="C5" t="str">
            <v>Informazione al Rivenditore:_x000D_Steinberg offre licenze software scontate dedicate ad insegnati e studenti. Per favore fate compilare al cliente il presente modulo e fatevelo restituire. E’ importante che l’istituto confermi e convalidi il presente modulo apponendo il proprio timbro e la relativa firma. Per ogni ulteriore chiarimento, contattare il vostro referente Steinberg. Per favore, conservare il presente modulo che dovra’ essere esibito su eventuale richiesta di Steinberg.</v>
          </cell>
          <cell r="D5" t="str">
            <v>Timbro Ufficiale della Struttura_x000D__x000D__x000D__x000D__x000D__x000D__x000D__x000D__x000D__x000D__x000D_Firma</v>
          </cell>
          <cell r="E5" t="str">
            <v>Struttura Educazionale</v>
          </cell>
          <cell r="F5" t="str">
            <v>Nome</v>
          </cell>
          <cell r="G5" t="str">
            <v>Indirizzo</v>
          </cell>
          <cell r="H5" t="str">
            <v>Tipo di classe/corso (se docente):</v>
          </cell>
          <cell r="I5" t="str">
            <v>Telefono/Cellulare</v>
          </cell>
          <cell r="J5" t="str">
            <v>Fax</v>
          </cell>
          <cell r="K5" t="str">
            <v>Email</v>
          </cell>
          <cell r="L5" t="str">
            <v>Prod. No.</v>
          </cell>
          <cell r="M5" t="str">
            <v>Nome del prodotto</v>
          </cell>
          <cell r="N5" t="str">
            <v>Lingua</v>
          </cell>
          <cell r="O5" t="str">
            <v>USB eLicenser</v>
          </cell>
          <cell r="P5" t="str">
            <v>Quantita’</v>
          </cell>
          <cell r="Q5" t="str">
            <v>Sconto</v>
          </cell>
          <cell r="R5" t="str">
            <v>inclusa</v>
          </cell>
          <cell r="S5" t="str">
            <v>richiesta</v>
          </cell>
          <cell r="T5" t="str">
            <v>Per favore firmare, timbrare e restituire il presente modulo al vostro rivenditore affinche’ possa inoltrare l’ordine. Grazie!</v>
          </cell>
          <cell r="U5" t="str">
            <v>Rivenditore Steinberg:</v>
          </cell>
          <cell r="V5" t="str">
            <v>Nome dell’incaricato:</v>
          </cell>
          <cell r="W5" t="str">
            <v>Caro Rivenditore Steinberg, conserva questo modulo per eventuali richieste future da parte di Steinberg.</v>
          </cell>
          <cell r="X5" t="str">
            <v>Limitate ad una licenza per prodotto. Le versioni Edu sono personali e non cedibili o vendibili a nessun altro soggetto o terze parti.</v>
          </cell>
        </row>
        <row r="6">
          <cell r="A6" t="str">
            <v>ES</v>
          </cell>
          <cell r="B6" t="str">
            <v>Proof of Eligibility for Steinberg Educational Products</v>
          </cell>
          <cell r="C6" t="str">
            <v>Información a los vendedores:_x000D_Steinberg ofrece descuentos especiales sobre las licencias de software para estudiantes y profesores. Por favor, que la persona interesada complete este formulario y os lo devuelva. Es importante que el instituto educacional confirme y convalide este formulario poniendo el sello oficial y la firma. Para cualquier pregunta por favor contacte su representante Steinberg. Guarde este formulario para poder entregarlo a Steinberg cuando este se necesite.</v>
          </cell>
          <cell r="D6" t="str">
            <v>Sello oficial del instituto educacional_x000D__x000D__x000D__x000D__x000D__x000D__x000D__x000D__x000D__x000D__x000D_Firma</v>
          </cell>
          <cell r="E6" t="str">
            <v>Instituto</v>
          </cell>
          <cell r="F6" t="str">
            <v>Nombre</v>
          </cell>
          <cell r="G6" t="str">
            <v>Dirección</v>
          </cell>
          <cell r="H6" t="str">
            <v>Tipo de clase/curso (si profesor):</v>
          </cell>
          <cell r="I6" t="str">
            <v>Teléfono/Mobil</v>
          </cell>
          <cell r="J6" t="str">
            <v>Fax</v>
          </cell>
          <cell r="K6" t="str">
            <v>Email</v>
          </cell>
          <cell r="L6" t="str">
            <v>No. Prod.</v>
          </cell>
          <cell r="M6" t="str">
            <v>Nombre del Producto</v>
          </cell>
          <cell r="N6" t="str">
            <v>Idioma</v>
          </cell>
          <cell r="O6" t="str">
            <v>USB eLicenser</v>
          </cell>
          <cell r="P6" t="str">
            <v>Cantidad</v>
          </cell>
          <cell r="Q6" t="str">
            <v>Descuento</v>
          </cell>
          <cell r="R6" t="str">
            <v>incluida</v>
          </cell>
          <cell r="S6" t="str">
            <v>se necesita</v>
          </cell>
          <cell r="T6" t="str">
            <v>Por favor ponga un sello, firme y devuelva este formulario a su vendedor Steinberg para poder procesar el pedido. Gracias!</v>
          </cell>
          <cell r="U6" t="str">
            <v>Vendedor Steinberg:</v>
          </cell>
          <cell r="V6" t="str">
            <v>Nombre del vendedor:</v>
          </cell>
          <cell r="W6" t="str">
            <v>Estimado vendedor Steinberg, por favor guarde este formulario por si Steinberg lo necesita.</v>
          </cell>
          <cell r="X6" t="str">
            <v>Limitado a una licencia por producto. Las versiones para estudiante son personales y no pueden ser pasadas o vendidas a cualquier otra persona o instituto.</v>
          </cell>
        </row>
        <row r="7">
          <cell r="A7" t="str">
            <v>NO</v>
          </cell>
          <cell r="B7" t="str">
            <v>Gyldighetsbevis for Steinberg Educational produkter</v>
          </cell>
          <cell r="C7" t="str">
            <v>Forhandlerinformasjon:_x000D_Steinberg tilbyr software-lisenser med rabatt for lærere og heltidsstudenter. Vennligst be kunden fylle ut dette skjemaet og levere det tilbake til dere. Det er viktig at skolen bekrefter og validerer dette skjemaet ved å påføre skolens offisielle stempel og signatur. Vennligst ta kontakt med deres lokale Steinberg-representant hvis dere har noen spørsmål. Vennligst ta godt varer på dette skjemaet slik at det kan videresendes og overleveres til Steinberg ved henvendelse.</v>
          </cell>
          <cell r="D7" t="str">
            <v>Skolens / utdanningsinstitusjonens offisielle stempel_x000D__x000D__x000D__x000D__x000D__x000D__x000D__x000D__x000D__x000D_Signatur</v>
          </cell>
          <cell r="E7" t="str">
            <v>Skole / utdanningsetat</v>
          </cell>
          <cell r="F7" t="str">
            <v>Innkjøpers</v>
          </cell>
          <cell r="G7" t="str">
            <v>Addresse</v>
          </cell>
          <cell r="H7" t="str">
            <v>Type klasse eller kurs (for lærere):</v>
          </cell>
          <cell r="I7" t="str">
            <v>Telefon/Mobil</v>
          </cell>
          <cell r="J7" t="str">
            <v>Faksnummer</v>
          </cell>
          <cell r="K7" t="str">
            <v>Epost</v>
          </cell>
          <cell r="L7" t="str">
            <v>Prod. Nr.</v>
          </cell>
          <cell r="M7" t="str">
            <v>Produktnavn</v>
          </cell>
          <cell r="N7" t="str">
            <v>Språk</v>
          </cell>
          <cell r="O7" t="str">
            <v>USB eLicenser</v>
          </cell>
          <cell r="P7" t="str">
            <v>Amount</v>
          </cell>
          <cell r="Q7" t="str">
            <v>Kvantumsrabatt</v>
          </cell>
          <cell r="R7" t="str">
            <v>inkludert</v>
          </cell>
          <cell r="S7" t="str">
            <v>påkrevet</v>
          </cell>
          <cell r="T7" t="str">
            <v>Vennligst signer, stemple og returner skjemaet tilbake til deres Steinberg-forhandler for videre prosessering. Takk!</v>
          </cell>
          <cell r="U7" t="str">
            <v>Steinberg-forhandler:</v>
          </cell>
          <cell r="V7" t="str">
            <v>Navn på selger:</v>
          </cell>
          <cell r="W7" t="str">
            <v>Kjære Steinberg-forhandler; vennligst ta godt vare på dette skjemaet for overlevering videre til Steinberg.</v>
          </cell>
          <cell r="X7" t="str">
            <v>Begrenset til en lisens per produkt. Studentversjoner er personlige og kan ikke overdras eller selges til en tredjepart eller annen person.</v>
          </cell>
        </row>
        <row r="8">
          <cell r="A8" t="str">
            <v>FI</v>
          </cell>
          <cell r="B8" t="str">
            <v>Proof of Eligibility for Steinberg Educational Products</v>
          </cell>
          <cell r="C8" t="str">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ell>
          <cell r="D8" t="str">
            <v>Educational Facility Official Stamp_x000D__x000D__x000D__x000D__x000D__x000D__x000D__x000D__x000D__x000D__x000D_Signature</v>
          </cell>
          <cell r="E8" t="str">
            <v>Educational Facility:</v>
          </cell>
          <cell r="F8" t="str">
            <v>Name:</v>
          </cell>
          <cell r="G8" t="str">
            <v>Address:</v>
          </cell>
          <cell r="H8" t="str">
            <v>Type of class/course (if teacher):</v>
          </cell>
          <cell r="I8" t="str">
            <v>Phone/Mobile:</v>
          </cell>
          <cell r="J8" t="str">
            <v>Fax:</v>
          </cell>
          <cell r="K8" t="str">
            <v>E-mail:</v>
          </cell>
          <cell r="L8" t="str">
            <v>Art. No.</v>
          </cell>
          <cell r="M8" t="str">
            <v>Product Name</v>
          </cell>
          <cell r="N8" t="str">
            <v>Language</v>
          </cell>
          <cell r="O8" t="str">
            <v>USB eLicenser</v>
          </cell>
          <cell r="P8" t="str">
            <v>Amount</v>
          </cell>
          <cell r="Q8" t="str">
            <v>Volume Discount</v>
          </cell>
          <cell r="R8" t="str">
            <v>included</v>
          </cell>
          <cell r="S8" t="str">
            <v>required</v>
          </cell>
          <cell r="T8" t="str">
            <v>Please stamp, sign and hand this form back to your Steinberg dealer for order processing. Thank you!</v>
          </cell>
          <cell r="U8" t="str">
            <v>Steinberg Dealer:</v>
          </cell>
          <cell r="V8" t="str">
            <v>Name of sales person:</v>
          </cell>
          <cell r="W8" t="str">
            <v>Dear Steinberg Dealer, please keep this form and hand it over to Steinberg upon request.</v>
          </cell>
          <cell r="X8" t="str">
            <v>Limited to one license per product. Student versions are personal and cannot be passed on or sold to any other third party or person.</v>
          </cell>
        </row>
        <row r="9">
          <cell r="A9" t="str">
            <v>DK</v>
          </cell>
          <cell r="B9" t="str">
            <v>Bevis på egnethed til Steinberg uddannelsesprodukter</v>
          </cell>
          <cell r="C9" t="str">
            <v>Info til videreforhandler:_x000D_Steinberg tilbyder rabat på softwarelicenser for lærere og fuldtidsstuderende. Venligst be denne person udfylde denne formular og aflevere den tilbage til butikken. Det er vigtigt, at deres skole bekræfter og validerer denne form, ved at sætte deres officielle stempel og underskrift på det. For yderligere spørgsmål kontakt venligst din Steinberg salgskonsulent. Venligst gem denne formular og aflevere det til Steinberg efter anmodning.</v>
          </cell>
          <cell r="D9" t="str">
            <v>Uddannelsesinstitutionens officielle stempel_x000D__x000D__x000D__x000D__x000D__x000D__x000D__x000D__x000D__x000D__x000D_Underskrift</v>
          </cell>
          <cell r="E9" t="str">
            <v>Uddannelsessted</v>
          </cell>
          <cell r="F9" t="str">
            <v>navn</v>
          </cell>
          <cell r="G9" t="str">
            <v>Adresse</v>
          </cell>
          <cell r="H9" t="str">
            <v>Type af uddannelse</v>
          </cell>
          <cell r="I9" t="str">
            <v>Telefon/Mobil</v>
          </cell>
          <cell r="J9" t="str">
            <v>Fax</v>
          </cell>
          <cell r="K9" t="str">
            <v>E-mail</v>
          </cell>
          <cell r="L9" t="str">
            <v>Prod. Nr.</v>
          </cell>
          <cell r="M9" t="str">
            <v>Produktnavn</v>
          </cell>
          <cell r="N9" t="str">
            <v>Sprog</v>
          </cell>
          <cell r="O9" t="str">
            <v>USB eLicenser</v>
          </cell>
          <cell r="P9" t="str">
            <v>Antal</v>
          </cell>
          <cell r="Q9" t="str">
            <v>Rabat</v>
          </cell>
          <cell r="R9" t="str">
            <v>inkluderet</v>
          </cell>
          <cell r="S9" t="str">
            <v>påkrævet</v>
          </cell>
          <cell r="T9" t="str">
            <v>Venligst stempel, underskriv og tilbagelevér denne formular til din Steinbergforhandler til videre behandling. Mange tak!</v>
          </cell>
          <cell r="U9" t="str">
            <v>Steinberforhandler:</v>
          </cell>
          <cell r="V9" t="str">
            <v>Navn på salgsperson:</v>
          </cell>
          <cell r="W9" t="str">
            <v>Kære Steinberg Dealer, venligst gem denne formular til fremtidig reference og aflevere det til Steinberg efter anmodning.</v>
          </cell>
          <cell r="X9" t="str">
            <v>Begrænset til én licens pr. produkt. Studentversioner er personlige, og kan ikke videregives eller sælges til nogen anden tredjepart eller person.</v>
          </cell>
        </row>
        <row r="10">
          <cell r="A10" t="str">
            <v>SE</v>
          </cell>
          <cell r="B10" t="str">
            <v>Berättighetsintyg för Steinberg Skollicenser</v>
          </cell>
          <cell r="C10" t="str">
            <v>Handlar Info:_x000D_Steinberg erbjuder rabatterade licenser på mjukvaror till lärare och heltidsstuderande. Vänligen be studenten/läraren, fylla i detta formulär och återlämna till butiken. Sedan är det viktigt att deras skola bekräftar och validerar detta formulär med officiell stämpel och signatur. Om du har några frågor, var vänlig kontakta din representant på Steinberg. Vänligen behåll detta formulär för framtida avstämning då Steinberg kommer att begära in det vid något tillfälle.</v>
          </cell>
          <cell r="D10" t="str">
            <v>Skolans/Verksamhetens stämpel_x000D__x000D__x000D__x000D__x000D__x000D__x000D__x000D__x000D__x000D__x000D_Signatur</v>
          </cell>
          <cell r="E10" t="str">
            <v>Skolans namn</v>
          </cell>
          <cell r="F10" t="str">
            <v>Namn:</v>
          </cell>
          <cell r="G10" t="str">
            <v>Adress</v>
          </cell>
          <cell r="H10" t="str">
            <v>Typ av utbildning/kurs:</v>
          </cell>
          <cell r="I10" t="str">
            <v>Telefon/ Mobil</v>
          </cell>
          <cell r="J10" t="str">
            <v>Fax</v>
          </cell>
          <cell r="K10" t="str">
            <v>Email</v>
          </cell>
          <cell r="L10" t="str">
            <v>Prod. No.</v>
          </cell>
          <cell r="M10" t="str">
            <v xml:space="preserve">Produktnamn </v>
          </cell>
          <cell r="N10" t="str">
            <v>Språk</v>
          </cell>
          <cell r="O10" t="str">
            <v>USB eLicenser</v>
          </cell>
          <cell r="P10" t="str">
            <v>Amount</v>
          </cell>
          <cell r="Q10" t="str">
            <v>Mängdrabatt</v>
          </cell>
          <cell r="R10" t="str">
            <v>inkluderad</v>
          </cell>
          <cell r="S10" t="str">
            <v>nödvändig</v>
          </cell>
          <cell r="T10" t="str">
            <v>Vänligen stämpla, signera och lämna tillbaka intyget till närmsta Steinberg återförsäljare för beställning, tack!</v>
          </cell>
          <cell r="U10" t="str">
            <v>Steinberg återförsäljare:</v>
          </cell>
          <cell r="V10" t="str">
            <v>Namn på ansvarig beställare:</v>
          </cell>
          <cell r="W10" t="str">
            <v>Bäste Steinbergåterförsäljare, vänligen behåll detta formulär för framtida referens och överlämnande.</v>
          </cell>
          <cell r="X10" t="str">
            <v>Begränsat till en licens per produkt. Studentlicenser är personliga och kan därmed inte överlåtas eller säljas vidare till tredje part eller person.</v>
          </cell>
        </row>
        <row r="11">
          <cell r="A11" t="str">
            <v>NL</v>
          </cell>
          <cell r="B11" t="str">
            <v>Bewijs om in aanmerking te komen voor Steinberg Educational Products</v>
          </cell>
          <cell r="C11" t="str">
            <v>Dealer info: Steinberg biedt korting op software licenties aan voor leerkrachten enfull-time studenten. Zorg ervoor dat de persoon het formulier laat invullen en deze terug aan u bezorgt. Het is belangrijk dat de school dit formulier valideerd door een officiele stempel en handtekening. Voor verdere vragen kunt u contact opnemen met uw Steinberg vertegenwoordiger. Bewaar dit formulier en overhandig deze aan Steinberg op aanvraag.</v>
          </cell>
          <cell r="D11" t="str">
            <v>Officieel stempel educatieve inrichting_x000D__x000D__x000D__x000D__x000D__x000D__x000D__x000D__x000D__x000D__x000D_Handtekening</v>
          </cell>
          <cell r="E11" t="str">
            <v>Educatief instituut</v>
          </cell>
          <cell r="F11" t="str">
            <v>Naam:</v>
          </cell>
          <cell r="G11" t="str">
            <v>Adres</v>
          </cell>
          <cell r="H11" t="str">
            <v>Type of class/course (if teacher):</v>
          </cell>
          <cell r="I11" t="str">
            <v>Tel/GSM</v>
          </cell>
          <cell r="J11" t="str">
            <v>Fax:</v>
          </cell>
          <cell r="K11" t="str">
            <v>E-mail:</v>
          </cell>
          <cell r="L11" t="str">
            <v>Art. No.</v>
          </cell>
          <cell r="M11" t="str">
            <v>Produkt Naam</v>
          </cell>
          <cell r="N11" t="str">
            <v>Taal</v>
          </cell>
          <cell r="O11" t="str">
            <v>USB eLicenser</v>
          </cell>
          <cell r="P11" t="str">
            <v>Aantal</v>
          </cell>
          <cell r="Q11" t="str">
            <v>Staffel korting</v>
          </cell>
          <cell r="R11" t="str">
            <v>inbegrepen</v>
          </cell>
          <cell r="S11" t="str">
            <v>nodig</v>
          </cell>
          <cell r="T11" t="str">
            <v>Gelieve een stempel te plaatsen, te ondertekenen en overhandig dit formulier aan uw Steinberg dealer voor de orderverwerking. Dank u wel!</v>
          </cell>
          <cell r="U11" t="str">
            <v>Steinberg Dealer:</v>
          </cell>
          <cell r="V11" t="str">
            <v>Naam van de verkoper</v>
          </cell>
          <cell r="W11" t="str">
            <v>Steinberg Beste Dealer, houd dit formulier en overhandig het aan Steinberg op aanvraag.</v>
          </cell>
          <cell r="X11" t="str">
            <v>Beperkt tot 1 licentie per product. Studenten versies zijn persoonlijk en kunnen niet worden doorgegeven of verkocht aan een andere derde partij of persoon.</v>
          </cell>
        </row>
        <row r="12">
          <cell r="A12" t="str">
            <v>PT</v>
          </cell>
          <cell r="B12" t="str">
            <v>Comprovativo de elegibilidade para os produtos escolares Steinberg</v>
          </cell>
          <cell r="C12" t="str">
            <v>Informação para os distribuidores: a Steinberg oferece licenças de software a um preço vantajoso para professores e estudantes a tempo inteiro. Peça à pessoa elegível para preencher este formulário e lho devolver. É importante que a escola autentique este formulário mediante aposição do seu carimbo oficial e uma assinatura. Se tiver mais perguntas queira entrar em contacto com o seu consultor de distribuição Steinberg. Guarde este formulário e, se solicitado, entregue-o à Steinberg.</v>
          </cell>
          <cell r="D12" t="str">
            <v>Carimbo oficial da instituição escolar_x000D__x000D__x000D__x000D__x000D__x000D__x000D__x000D__x000D__x000D__x000D_Assinatura</v>
          </cell>
          <cell r="E12" t="str">
            <v>Instituição escolar</v>
          </cell>
          <cell r="F12" t="str">
            <v>Nome:</v>
          </cell>
          <cell r="G12" t="str">
            <v>Morada:</v>
          </cell>
          <cell r="H12" t="str">
            <v>Tipo/nome do curso (se for professor):</v>
          </cell>
          <cell r="I12" t="str">
            <v>Telefone/telemóvel:</v>
          </cell>
          <cell r="J12" t="str">
            <v>Fax</v>
          </cell>
          <cell r="K12" t="str">
            <v>E-Mail</v>
          </cell>
          <cell r="L12" t="str">
            <v>Art. n.º</v>
          </cell>
          <cell r="M12" t="str">
            <v>Nome do produto</v>
          </cell>
          <cell r="N12" t="str">
            <v>Idioma</v>
          </cell>
          <cell r="O12" t="str">
            <v>USB eLicenser</v>
          </cell>
          <cell r="P12" t="str">
            <v>Quantidade</v>
          </cell>
          <cell r="Q12" t="str">
            <v>Desconto de volume</v>
          </cell>
          <cell r="R12" t="str">
            <v>incluído</v>
          </cell>
          <cell r="S12" t="str">
            <v>necessário</v>
          </cell>
          <cell r="T12" t="str">
            <v>Carimbar, assinar e devolver ao distribuidor Steinberg. Muito obrigado!</v>
          </cell>
          <cell r="U12" t="str">
            <v>Distribuidor Steinberg:</v>
          </cell>
          <cell r="V12" t="str">
            <v>Nome do vendedor:</v>
          </cell>
          <cell r="W12" t="str">
            <v>Estimado distribuidor, guarde este formulário e, se solicitado, entregue-o à Steinberg.</v>
          </cell>
          <cell r="X12" t="str">
            <v>Apenas uma licença por produto e pessoa. Apenas para uso pessoal. Não pode ser vendido/cedido a terceiros.</v>
          </cell>
        </row>
        <row r="13">
          <cell r="A13" t="str">
            <v>PL</v>
          </cell>
          <cell r="B13" t="str">
            <v>Dowód legalności licencji edukacyjnych oprogramowania Steinberg_x000D_</v>
          </cell>
          <cell r="C13" t="str">
            <v>Informacje dla Dealerów: Steinberg oferuje zniżki edukacyjne dla nauczycieli oraz studentów. Osoba upoważniona do zakupu software'u ze zniżką edukacyjną zobowiązana jest wypełnić oraz zwrócić formularz do odpowiedniego Dealera przed zakupem oprogramowania. Na formularzu musi znajdować się podpis i pieczątka osoby reprezentującej placówkę edukacyjną. W razie dalszych pytań skontaktuj się z dystrybutorem oprogramowania. Proszę zatrzymać wypełniony formularz do czasu odbioru przez dystrybutora oprogramowania firmy Steinberg.</v>
          </cell>
          <cell r="D13" t="str">
            <v>Oficjalna pieczęć placówki edukacyjnej_x000D__x000D__x000D__x000D__x000D__x000D__x000D__x000D__x000D__x000D__x000D_Podpis</v>
          </cell>
          <cell r="E13" t="str">
            <v>Placówka edukacyjna:</v>
          </cell>
          <cell r="F13" t="str">
            <v>Imię i nazwisko:</v>
          </cell>
          <cell r="G13" t="str">
            <v>Adres:</v>
          </cell>
          <cell r="H13" t="str">
            <v>Rodzaj specjalizacji/kursu (dla nauczyciela):</v>
          </cell>
          <cell r="I13" t="str">
            <v>Telefon:</v>
          </cell>
          <cell r="J13" t="str">
            <v>Fax:</v>
          </cell>
          <cell r="K13" t="str">
            <v>E-mail:</v>
          </cell>
          <cell r="L13" t="str">
            <v>Nr. Prod.</v>
          </cell>
          <cell r="M13" t="str">
            <v>Nazwa produktu</v>
          </cell>
          <cell r="N13" t="str">
            <v>Język</v>
          </cell>
          <cell r="O13" t="str">
            <v>USB eLicenser</v>
          </cell>
          <cell r="P13" t="str">
            <v>Ilość</v>
          </cell>
          <cell r="Q13" t="str">
            <v>Rabat</v>
          </cell>
          <cell r="R13" t="str">
            <v>w pudełku</v>
          </cell>
          <cell r="S13" t="str">
            <v>wymagany</v>
          </cell>
          <cell r="T13" t="str">
            <v>Proszę podstemplować, podpisać i oddać swojemu Dealerowi oprogramowania. Dziękujemy!</v>
          </cell>
          <cell r="U13" t="str">
            <v>Nazwa Dealera:</v>
          </cell>
          <cell r="V13" t="str">
            <v>Imię i nazwisko sprzedającego:</v>
          </cell>
          <cell r="W13" t="str">
            <v>Proszę zatrzymać ten formularz, aby zwrócić go swojemu dystrybutorowi oprogramowania firmy Steinberg.</v>
          </cell>
          <cell r="X13" t="str">
            <v>Ograniczenie do jednej licencji na każdy produkt. Wersje studenckie są osobiste i nie mogą być przekazane lub odsprzedane._x000D_</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A1:I40"/>
  <sheetViews>
    <sheetView tabSelected="1" zoomScale="150" zoomScaleNormal="150" zoomScalePageLayoutView="150" workbookViewId="0">
      <selection activeCell="A22" sqref="A22"/>
    </sheetView>
  </sheetViews>
  <sheetFormatPr baseColWidth="10" defaultColWidth="9.1640625" defaultRowHeight="11" x14ac:dyDescent="0.15"/>
  <cols>
    <col min="1" max="1" width="9.1640625" style="17" customWidth="1"/>
    <col min="2" max="2" width="16.6640625" style="17" customWidth="1"/>
    <col min="3" max="3" width="40.6640625" style="17" customWidth="1"/>
    <col min="4" max="4" width="13.6640625" style="17" bestFit="1" customWidth="1"/>
    <col min="5" max="5" width="2" style="17" customWidth="1"/>
    <col min="6" max="6" width="12.83203125" style="17" customWidth="1"/>
    <col min="7" max="7" width="9.1640625" style="17" customWidth="1"/>
    <col min="8" max="8" width="17.33203125" style="17" customWidth="1"/>
    <col min="9" max="16384" width="9.1640625" style="17"/>
  </cols>
  <sheetData>
    <row r="1" spans="1:9" s="2" customFormat="1" ht="12.75" customHeight="1" x14ac:dyDescent="0.15">
      <c r="A1" s="1"/>
      <c r="B1" s="1"/>
      <c r="C1" s="103" t="str">
        <f>VLOOKUP($H$3,'[1]Translations (2)'!A2:Z13,2,FALSE)</f>
        <v>Proof of Eligibility for Steinberg Educational Products</v>
      </c>
      <c r="D1" s="103"/>
      <c r="E1" s="103"/>
      <c r="F1" s="103"/>
      <c r="G1" s="103"/>
      <c r="H1" s="103"/>
      <c r="I1" s="3"/>
    </row>
    <row r="2" spans="1:9" s="2" customFormat="1" ht="12.75" customHeight="1" x14ac:dyDescent="0.15">
      <c r="A2" s="1"/>
      <c r="B2" s="1"/>
      <c r="C2" s="103"/>
      <c r="D2" s="103"/>
      <c r="E2" s="103"/>
      <c r="F2" s="103"/>
      <c r="G2" s="103"/>
      <c r="H2" s="103"/>
      <c r="I2" s="3"/>
    </row>
    <row r="3" spans="1:9" s="2" customFormat="1" ht="13.5" customHeight="1" x14ac:dyDescent="0.15">
      <c r="A3" s="1"/>
      <c r="B3" s="1"/>
      <c r="C3" s="4"/>
      <c r="D3" s="4"/>
      <c r="E3" s="4"/>
      <c r="F3" s="4"/>
      <c r="G3" s="5"/>
      <c r="H3" s="40" t="s">
        <v>0</v>
      </c>
      <c r="I3" s="3"/>
    </row>
    <row r="4" spans="1:9" s="2" customFormat="1" ht="14" thickBot="1" x14ac:dyDescent="0.2">
      <c r="H4" s="6"/>
      <c r="I4" s="3"/>
    </row>
    <row r="5" spans="1:9" s="2" customFormat="1" ht="68.25" customHeight="1" x14ac:dyDescent="0.15">
      <c r="A5" s="104" t="str">
        <f>VLOOKUP($H$3,'[1]Translations (2)'!A2:Z13,3,FALSE)</f>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
      <c r="B5" s="105"/>
      <c r="C5" s="105"/>
      <c r="D5" s="106"/>
      <c r="E5" s="107" t="s">
        <v>10</v>
      </c>
      <c r="F5" s="108"/>
      <c r="G5" s="108"/>
      <c r="H5" s="109"/>
      <c r="I5" s="3"/>
    </row>
    <row r="6" spans="1:9" s="2" customFormat="1" ht="14" thickBot="1" x14ac:dyDescent="0.2">
      <c r="A6" s="7"/>
      <c r="B6" s="1"/>
      <c r="C6" s="1"/>
      <c r="D6" s="1"/>
      <c r="E6" s="110"/>
      <c r="F6" s="111"/>
      <c r="G6" s="111"/>
      <c r="H6" s="112"/>
      <c r="I6" s="3"/>
    </row>
    <row r="7" spans="1:9" s="2" customFormat="1" ht="13" x14ac:dyDescent="0.15">
      <c r="A7" s="116" t="str">
        <f>VLOOKUP($H$3,'[1]Translations (2)'!A2:Z13,5,FALSE)</f>
        <v>Educational Facility:</v>
      </c>
      <c r="B7" s="117"/>
      <c r="C7" s="118"/>
      <c r="D7" s="119"/>
      <c r="E7" s="110"/>
      <c r="F7" s="111"/>
      <c r="G7" s="111"/>
      <c r="H7" s="112"/>
      <c r="I7" s="8">
        <v>1</v>
      </c>
    </row>
    <row r="8" spans="1:9" s="2" customFormat="1" ht="13" x14ac:dyDescent="0.15">
      <c r="A8" s="120" t="str">
        <f>VLOOKUP($H$3,'[1]Translations (2)'!A2:Z13,6,FALSE)</f>
        <v>Name:</v>
      </c>
      <c r="B8" s="121"/>
      <c r="C8" s="85"/>
      <c r="D8" s="86"/>
      <c r="E8" s="110"/>
      <c r="F8" s="111"/>
      <c r="G8" s="111"/>
      <c r="H8" s="112"/>
      <c r="I8" s="3"/>
    </row>
    <row r="9" spans="1:9" s="2" customFormat="1" ht="13" x14ac:dyDescent="0.15">
      <c r="A9" s="120" t="str">
        <f>VLOOKUP($H$3,'[1]Translations (2)'!A2:Z13,7,FALSE)</f>
        <v>Address:</v>
      </c>
      <c r="B9" s="121"/>
      <c r="C9" s="85"/>
      <c r="D9" s="86"/>
      <c r="E9" s="110"/>
      <c r="F9" s="111"/>
      <c r="G9" s="111"/>
      <c r="H9" s="112"/>
      <c r="I9" s="3"/>
    </row>
    <row r="10" spans="1:9" s="2" customFormat="1" ht="13" x14ac:dyDescent="0.15">
      <c r="A10" s="122" t="str">
        <f>VLOOKUP($H$3,'[1]Translations (2)'!A1:Z13,8,FALSE)</f>
        <v>Type of class/course (if teacher):</v>
      </c>
      <c r="B10" s="123"/>
      <c r="C10" s="85"/>
      <c r="D10" s="86"/>
      <c r="E10" s="110"/>
      <c r="F10" s="111"/>
      <c r="G10" s="111"/>
      <c r="H10" s="112"/>
      <c r="I10" s="9"/>
    </row>
    <row r="11" spans="1:9" s="39" customFormat="1" ht="13" x14ac:dyDescent="0.15">
      <c r="A11" s="87" t="str">
        <f>VLOOKUP($H$3,'[1]Translations (2)'!A2:Z13,9,FALSE)</f>
        <v>Phone/Mobile:</v>
      </c>
      <c r="B11" s="88"/>
      <c r="C11" s="89"/>
      <c r="D11" s="90"/>
      <c r="E11" s="110"/>
      <c r="F11" s="111"/>
      <c r="G11" s="111"/>
      <c r="H11" s="112"/>
    </row>
    <row r="12" spans="1:9" s="39" customFormat="1" ht="13" x14ac:dyDescent="0.15">
      <c r="A12" s="87" t="str">
        <f>VLOOKUP($H$3,'[1]Translations (2)'!A2:Z13,10,FALSE)</f>
        <v>Fax:</v>
      </c>
      <c r="B12" s="88"/>
      <c r="C12" s="89"/>
      <c r="D12" s="90"/>
      <c r="E12" s="110"/>
      <c r="F12" s="111"/>
      <c r="G12" s="111"/>
      <c r="H12" s="112"/>
    </row>
    <row r="13" spans="1:9" s="39" customFormat="1" ht="14" thickBot="1" x14ac:dyDescent="0.2">
      <c r="A13" s="91" t="str">
        <f>VLOOKUP($H$3,'[1]Translations (2)'!A2:Z13,11,FALSE)</f>
        <v>E-mail:</v>
      </c>
      <c r="B13" s="92"/>
      <c r="C13" s="93"/>
      <c r="D13" s="94"/>
      <c r="E13" s="113"/>
      <c r="F13" s="114"/>
      <c r="G13" s="114"/>
      <c r="H13" s="115"/>
    </row>
    <row r="14" spans="1:9" s="2" customFormat="1" ht="25.5" customHeight="1" thickBot="1" x14ac:dyDescent="0.2">
      <c r="F14" s="10"/>
    </row>
    <row r="15" spans="1:9" s="2" customFormat="1" ht="14" thickBot="1" x14ac:dyDescent="0.2">
      <c r="A15" s="11" t="str">
        <f>VLOOKUP($H$3,'[1]Translations (2)'!A2:Z13,12,FALSE)</f>
        <v>Art. No.</v>
      </c>
      <c r="B15" s="95" t="str">
        <f>VLOOKUP($H$3,'[1]Translations (2)'!A2:Z13,13,FALSE)</f>
        <v>Product Name</v>
      </c>
      <c r="C15" s="96"/>
      <c r="D15" s="12" t="str">
        <f>VLOOKUP($H$3,'[1]Translations (2)'!A2:Z13,14,FALSE)</f>
        <v>Language</v>
      </c>
      <c r="E15" s="97" t="str">
        <f>VLOOKUP($H$3,'[1]Translations (2)'!A2:Z13,15,FALSE)</f>
        <v>USB eLicenser</v>
      </c>
      <c r="F15" s="98"/>
      <c r="G15" s="99" t="str">
        <f>VLOOKUP($H$3,'[1]Translations (2)'!A2:Z13,16,FALSE)</f>
        <v>Amount</v>
      </c>
      <c r="H15" s="100"/>
    </row>
    <row r="16" spans="1:9" x14ac:dyDescent="0.15">
      <c r="A16" s="13">
        <v>48146</v>
      </c>
      <c r="B16" s="101" t="s">
        <v>12</v>
      </c>
      <c r="C16" s="102"/>
      <c r="D16" s="14" t="s">
        <v>1</v>
      </c>
      <c r="E16" s="15"/>
      <c r="F16" s="16" t="str">
        <f>VLOOKUP($H$3,'[1]Translations (2)'!A$2:Z$13,18,FALSE)</f>
        <v>included</v>
      </c>
      <c r="G16" s="75"/>
      <c r="H16" s="76"/>
    </row>
    <row r="17" spans="1:8" x14ac:dyDescent="0.15">
      <c r="A17" s="18">
        <v>48153</v>
      </c>
      <c r="B17" s="83" t="s">
        <v>13</v>
      </c>
      <c r="C17" s="84"/>
      <c r="D17" s="19" t="s">
        <v>1</v>
      </c>
      <c r="E17" s="20"/>
      <c r="F17" s="16" t="str">
        <f>VLOOKUP($H$3,'[1]Translations (2)'!A$2:Z$13,18,FALSE)</f>
        <v>included</v>
      </c>
      <c r="G17" s="71"/>
      <c r="H17" s="72"/>
    </row>
    <row r="18" spans="1:8" ht="12" thickBot="1" x14ac:dyDescent="0.2">
      <c r="A18" s="21">
        <v>48157</v>
      </c>
      <c r="B18" s="81" t="s">
        <v>14</v>
      </c>
      <c r="C18" s="82"/>
      <c r="D18" s="22" t="s">
        <v>1</v>
      </c>
      <c r="E18" s="23"/>
      <c r="F18" s="24" t="s">
        <v>2</v>
      </c>
      <c r="G18" s="79"/>
      <c r="H18" s="80"/>
    </row>
    <row r="19" spans="1:8" ht="12" thickBot="1" x14ac:dyDescent="0.2">
      <c r="A19" s="25">
        <v>47931</v>
      </c>
      <c r="B19" s="73" t="s">
        <v>15</v>
      </c>
      <c r="C19" s="74"/>
      <c r="D19" s="26" t="s">
        <v>1</v>
      </c>
      <c r="E19" s="27"/>
      <c r="F19" s="16" t="str">
        <f>VLOOKUP($H$3,'[1]Translations (2)'!A$2:Z$13,18,FALSE)</f>
        <v>included</v>
      </c>
      <c r="G19" s="75"/>
      <c r="H19" s="76"/>
    </row>
    <row r="20" spans="1:8" ht="12" thickBot="1" x14ac:dyDescent="0.2">
      <c r="A20" s="25">
        <v>47932</v>
      </c>
      <c r="B20" s="73" t="s">
        <v>16</v>
      </c>
      <c r="C20" s="74"/>
      <c r="D20" s="26" t="s">
        <v>1</v>
      </c>
      <c r="E20" s="27"/>
      <c r="F20" s="16" t="str">
        <f>VLOOKUP($H$3,'[1]Translations (2)'!A$2:Z$13,18,FALSE)</f>
        <v>included</v>
      </c>
      <c r="G20" s="75"/>
      <c r="H20" s="76"/>
    </row>
    <row r="21" spans="1:8" ht="12" thickBot="1" x14ac:dyDescent="0.2">
      <c r="A21" s="25">
        <v>48515</v>
      </c>
      <c r="B21" s="73" t="s">
        <v>17</v>
      </c>
      <c r="C21" s="74"/>
      <c r="D21" s="26" t="s">
        <v>1</v>
      </c>
      <c r="E21" s="27"/>
      <c r="F21" s="16" t="str">
        <f>VLOOKUP($H$3,'[1]Translations (2)'!A$2:Z$13,18,FALSE)</f>
        <v>included</v>
      </c>
      <c r="G21" s="75"/>
      <c r="H21" s="76"/>
    </row>
    <row r="22" spans="1:8" x14ac:dyDescent="0.15">
      <c r="A22" s="25">
        <v>48468</v>
      </c>
      <c r="B22" s="73" t="s">
        <v>18</v>
      </c>
      <c r="C22" s="74" t="s">
        <v>3</v>
      </c>
      <c r="D22" s="26" t="s">
        <v>1</v>
      </c>
      <c r="E22" s="27"/>
      <c r="F22" s="16" t="s">
        <v>21</v>
      </c>
      <c r="G22" s="75"/>
      <c r="H22" s="76"/>
    </row>
    <row r="23" spans="1:8" ht="12" thickBot="1" x14ac:dyDescent="0.2">
      <c r="A23" s="28">
        <v>48470</v>
      </c>
      <c r="B23" s="77" t="s">
        <v>19</v>
      </c>
      <c r="C23" s="78" t="s">
        <v>4</v>
      </c>
      <c r="D23" s="29" t="s">
        <v>1</v>
      </c>
      <c r="E23" s="30"/>
      <c r="F23" s="16" t="s">
        <v>21</v>
      </c>
      <c r="G23" s="79"/>
      <c r="H23" s="80"/>
    </row>
    <row r="24" spans="1:8" ht="12" thickBot="1" x14ac:dyDescent="0.2">
      <c r="A24" s="21">
        <v>48472</v>
      </c>
      <c r="B24" s="81" t="s">
        <v>20</v>
      </c>
      <c r="C24" s="82"/>
      <c r="D24" s="22" t="s">
        <v>1</v>
      </c>
      <c r="E24" s="23"/>
      <c r="F24" s="24" t="s">
        <v>21</v>
      </c>
      <c r="G24" s="79"/>
      <c r="H24" s="80"/>
    </row>
    <row r="25" spans="1:8" x14ac:dyDescent="0.15">
      <c r="A25" s="31">
        <v>46550</v>
      </c>
      <c r="B25" s="65" t="s">
        <v>5</v>
      </c>
      <c r="C25" s="66"/>
      <c r="D25" s="32" t="s">
        <v>6</v>
      </c>
      <c r="E25" s="27"/>
      <c r="F25" s="33" t="s">
        <v>2</v>
      </c>
      <c r="G25" s="67"/>
      <c r="H25" s="68"/>
    </row>
    <row r="26" spans="1:8" x14ac:dyDescent="0.15">
      <c r="A26" s="34">
        <v>47229</v>
      </c>
      <c r="B26" s="69" t="s">
        <v>11</v>
      </c>
      <c r="C26" s="70"/>
      <c r="D26" s="19" t="s">
        <v>7</v>
      </c>
      <c r="E26" s="27"/>
      <c r="F26" s="16" t="s">
        <v>2</v>
      </c>
      <c r="G26" s="71"/>
      <c r="H26" s="72"/>
    </row>
    <row r="28" spans="1:8" ht="15" customHeight="1" x14ac:dyDescent="0.15">
      <c r="A28" s="35" t="str">
        <f>VLOOKUP($H$3,'[1]Translations (2)'!A$2:Z$13,24,FALSE)</f>
        <v>Limited to one license per product. Student versions are personal and cannot be passed on or sold to any other third party or person.</v>
      </c>
    </row>
    <row r="29" spans="1:8" ht="16.5" customHeight="1" x14ac:dyDescent="0.15">
      <c r="A29" s="51" t="str">
        <f>VLOOKUP($H$3,'[1]Translations (2)'!A2:Z13,20,FALSE)</f>
        <v>Please stamp, sign and hand this form back to your Steinberg dealer for order processing. Thank you!</v>
      </c>
      <c r="B29" s="51"/>
      <c r="C29" s="51"/>
      <c r="D29" s="51"/>
      <c r="E29" s="51"/>
      <c r="F29" s="51"/>
      <c r="G29" s="51"/>
      <c r="H29" s="51"/>
    </row>
    <row r="30" spans="1:8" x14ac:dyDescent="0.15">
      <c r="A30" s="51"/>
      <c r="B30" s="51"/>
      <c r="C30" s="51"/>
      <c r="D30" s="51"/>
      <c r="E30" s="51"/>
      <c r="F30" s="51"/>
      <c r="G30" s="51"/>
      <c r="H30" s="51"/>
    </row>
    <row r="31" spans="1:8" ht="20.25" customHeight="1" thickBot="1" x14ac:dyDescent="0.2"/>
    <row r="32" spans="1:8" ht="20.25" customHeight="1" x14ac:dyDescent="0.15">
      <c r="A32" s="52" t="str">
        <f>VLOOKUP($H$3,'[1]Translations (2)'!A2:Z13,21,FALSE)</f>
        <v>Steinberg Dealer:</v>
      </c>
      <c r="B32" s="53"/>
      <c r="C32" s="54"/>
      <c r="D32" s="55"/>
      <c r="E32" s="55"/>
      <c r="F32" s="55"/>
      <c r="G32" s="55"/>
      <c r="H32" s="56"/>
    </row>
    <row r="33" spans="1:8" ht="13" x14ac:dyDescent="0.15">
      <c r="A33" s="57" t="str">
        <f>VLOOKUP($H$3,'[1]Translations (2)'!A2:Z13,22,FALSE)</f>
        <v>Name of sales person:</v>
      </c>
      <c r="B33" s="58"/>
      <c r="C33" s="59"/>
      <c r="D33" s="60"/>
      <c r="E33" s="60"/>
      <c r="F33" s="60"/>
      <c r="G33" s="60"/>
      <c r="H33" s="61"/>
    </row>
    <row r="34" spans="1:8" ht="13" x14ac:dyDescent="0.15">
      <c r="A34" s="36"/>
      <c r="B34" s="37"/>
      <c r="C34" s="37"/>
      <c r="D34" s="37"/>
      <c r="E34" s="37"/>
      <c r="F34" s="37"/>
      <c r="G34" s="37"/>
      <c r="H34" s="38"/>
    </row>
    <row r="35" spans="1:8" ht="16" thickBot="1" x14ac:dyDescent="0.2">
      <c r="A35" s="62" t="str">
        <f>VLOOKUP($H$3,'[1]Translations (2)'!A2:Z13,23,FALSE)</f>
        <v>Dear Steinberg Dealer, please keep this form and hand it over to Steinberg upon request.</v>
      </c>
      <c r="B35" s="63"/>
      <c r="C35" s="63"/>
      <c r="D35" s="63"/>
      <c r="E35" s="63"/>
      <c r="F35" s="63"/>
      <c r="G35" s="63"/>
      <c r="H35" s="64"/>
    </row>
    <row r="36" spans="1:8" ht="12" thickBot="1" x14ac:dyDescent="0.2"/>
    <row r="37" spans="1:8" ht="13" customHeight="1" x14ac:dyDescent="0.15">
      <c r="A37" s="41" t="s">
        <v>8</v>
      </c>
      <c r="B37" s="42"/>
      <c r="C37" s="42"/>
      <c r="D37" s="42"/>
      <c r="E37" s="42"/>
      <c r="F37" s="42"/>
      <c r="G37" s="42"/>
      <c r="H37" s="43"/>
    </row>
    <row r="38" spans="1:8" ht="15" customHeight="1" x14ac:dyDescent="0.15">
      <c r="A38" s="44" t="s">
        <v>9</v>
      </c>
      <c r="B38" s="45"/>
      <c r="C38" s="45"/>
      <c r="D38" s="45"/>
      <c r="E38" s="45"/>
      <c r="F38" s="45"/>
      <c r="G38" s="45"/>
      <c r="H38" s="46"/>
    </row>
    <row r="39" spans="1:8" ht="15" customHeight="1" x14ac:dyDescent="0.15">
      <c r="A39" s="47"/>
      <c r="B39" s="45"/>
      <c r="C39" s="45"/>
      <c r="D39" s="45"/>
      <c r="E39" s="45"/>
      <c r="F39" s="45"/>
      <c r="G39" s="45"/>
      <c r="H39" s="46"/>
    </row>
    <row r="40" spans="1:8" ht="20" customHeight="1" thickBot="1" x14ac:dyDescent="0.2">
      <c r="A40" s="48"/>
      <c r="B40" s="49"/>
      <c r="C40" s="49"/>
      <c r="D40" s="49"/>
      <c r="E40" s="49"/>
      <c r="F40" s="49"/>
      <c r="G40" s="49"/>
      <c r="H40" s="50"/>
    </row>
  </sheetData>
  <sheetProtection selectLockedCells="1"/>
  <mergeCells count="50">
    <mergeCell ref="C1:H2"/>
    <mergeCell ref="A5:D5"/>
    <mergeCell ref="E5:H13"/>
    <mergeCell ref="A7:B7"/>
    <mergeCell ref="C7:D7"/>
    <mergeCell ref="A8:B8"/>
    <mergeCell ref="C8:D8"/>
    <mergeCell ref="A9:B9"/>
    <mergeCell ref="C9:D9"/>
    <mergeCell ref="A10:B10"/>
    <mergeCell ref="B17:C17"/>
    <mergeCell ref="G17:H17"/>
    <mergeCell ref="C10:D10"/>
    <mergeCell ref="A11:B11"/>
    <mergeCell ref="C11:D11"/>
    <mergeCell ref="A12:B12"/>
    <mergeCell ref="C12:D12"/>
    <mergeCell ref="A13:B13"/>
    <mergeCell ref="C13:D13"/>
    <mergeCell ref="B15:C15"/>
    <mergeCell ref="E15:F15"/>
    <mergeCell ref="G15:H15"/>
    <mergeCell ref="B16:C16"/>
    <mergeCell ref="G16:H16"/>
    <mergeCell ref="B18:C18"/>
    <mergeCell ref="G18:H18"/>
    <mergeCell ref="B19:C19"/>
    <mergeCell ref="G19:H19"/>
    <mergeCell ref="B21:C21"/>
    <mergeCell ref="G21:H21"/>
    <mergeCell ref="B20:C20"/>
    <mergeCell ref="G20:H20"/>
    <mergeCell ref="B22:C22"/>
    <mergeCell ref="G22:H22"/>
    <mergeCell ref="B23:C23"/>
    <mergeCell ref="G23:H23"/>
    <mergeCell ref="B24:C24"/>
    <mergeCell ref="G24:H24"/>
    <mergeCell ref="B25:C25"/>
    <mergeCell ref="G25:H25"/>
    <mergeCell ref="B26:C26"/>
    <mergeCell ref="G26:H26"/>
    <mergeCell ref="A37:H37"/>
    <mergeCell ref="A38:H40"/>
    <mergeCell ref="A29:H30"/>
    <mergeCell ref="A32:C32"/>
    <mergeCell ref="D32:H32"/>
    <mergeCell ref="A33:C33"/>
    <mergeCell ref="D33:H33"/>
    <mergeCell ref="A35:H35"/>
  </mergeCells>
  <phoneticPr fontId="15" type="noConversion"/>
  <dataValidations count="2">
    <dataValidation type="list" allowBlank="1" showInputMessage="1" showErrorMessage="1" sqref="H3" xr:uid="{00000000-0002-0000-0000-000001000000}">
      <formula1>#REF!</formula1>
    </dataValidation>
    <dataValidation type="list" allowBlank="1" showInputMessage="1" showErrorMessage="1" sqref="G16:G26" xr:uid="{00000000-0002-0000-0000-000000000000}">
      <formula1>$I$6:$I$7</formula1>
    </dataValidation>
  </dataValidations>
  <pageMargins left="0.39370078740157483" right="0.39370078740157483" top="0.59055118110236227" bottom="0.59055118110236227" header="0.51181102362204722" footer="0.51181102362204722"/>
  <pageSetup paperSize="9" scale="74"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Single EE</vt:lpstr>
      <vt:lpstr>'Single EE'!Druckbereich</vt:lpstr>
      <vt:lpstr>'Single EE'!Suchkriterien</vt:lpstr>
    </vt:vector>
  </TitlesOfParts>
  <Company>Steinberg Media Technologies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Udo Moellhoff</dc:creator>
  <cp:lastModifiedBy>Microsoft Office User</cp:lastModifiedBy>
  <dcterms:created xsi:type="dcterms:W3CDTF">2018-05-24T12:56:57Z</dcterms:created>
  <dcterms:modified xsi:type="dcterms:W3CDTF">2022-01-06T09:23:42Z</dcterms:modified>
</cp:coreProperties>
</file>